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ет " sheetId="1" r:id="rId1"/>
  </sheets>
  <definedNames/>
  <calcPr fullCalcOnLoad="1"/>
</workbook>
</file>

<file path=xl/sharedStrings.xml><?xml version="1.0" encoding="utf-8"?>
<sst xmlns="http://schemas.openxmlformats.org/spreadsheetml/2006/main" count="66" uniqueCount="40">
  <si>
    <t>№ п/п</t>
  </si>
  <si>
    <t>Итого баллов</t>
  </si>
  <si>
    <t>Фамилия, имя ученика</t>
  </si>
  <si>
    <t>Количество учащихся, сдаваших пробн. экзамен</t>
  </si>
  <si>
    <t>С заданием справились: Общий средний балл и % от возможного балла</t>
  </si>
  <si>
    <t>Средний балл</t>
  </si>
  <si>
    <t>%</t>
  </si>
  <si>
    <r>
      <t xml:space="preserve">Всего </t>
    </r>
    <r>
      <rPr>
        <sz val="11"/>
        <color indexed="10"/>
        <rFont val="Calibri"/>
        <family val="2"/>
      </rPr>
      <t>(80)</t>
    </r>
  </si>
  <si>
    <r>
      <t xml:space="preserve">Письмо </t>
    </r>
    <r>
      <rPr>
        <sz val="11"/>
        <color indexed="10"/>
        <rFont val="Calibri"/>
        <family val="2"/>
      </rPr>
      <t>(20)</t>
    </r>
  </si>
  <si>
    <r>
      <t>Аудирование</t>
    </r>
    <r>
      <rPr>
        <sz val="11"/>
        <color indexed="10"/>
        <rFont val="Calibri"/>
        <family val="2"/>
      </rPr>
      <t xml:space="preserve"> (20)</t>
    </r>
  </si>
  <si>
    <r>
      <t xml:space="preserve">Чтение </t>
    </r>
    <r>
      <rPr>
        <sz val="11"/>
        <color indexed="10"/>
        <rFont val="Calibri"/>
        <family val="2"/>
      </rPr>
      <t>(20)</t>
    </r>
  </si>
  <si>
    <r>
      <t xml:space="preserve">Грамматика и лексика </t>
    </r>
    <r>
      <rPr>
        <sz val="10"/>
        <color indexed="10"/>
        <rFont val="Arial"/>
        <family val="2"/>
      </rPr>
      <t>(20)</t>
    </r>
  </si>
  <si>
    <t>Аудирование</t>
  </si>
  <si>
    <t>Чтение</t>
  </si>
  <si>
    <t>Грамматика и лексика</t>
  </si>
  <si>
    <t>Письмо</t>
  </si>
  <si>
    <t>3-9</t>
  </si>
  <si>
    <t>12-18</t>
  </si>
  <si>
    <t>Фамилия, имя, отчетво учителя</t>
  </si>
  <si>
    <t>Всего по разделу 1</t>
  </si>
  <si>
    <t>Всего по разделу 2</t>
  </si>
  <si>
    <t>Всего по разделу 3</t>
  </si>
  <si>
    <t>Всего по разделу 4</t>
  </si>
  <si>
    <t>26-31</t>
  </si>
  <si>
    <t>32-38</t>
  </si>
  <si>
    <t>Арлюк С.</t>
  </si>
  <si>
    <t xml:space="preserve">Станкевич Н. </t>
  </si>
  <si>
    <t>Топчий Е.</t>
  </si>
  <si>
    <t>Васильева Д.</t>
  </si>
  <si>
    <t>Кобякова В.</t>
  </si>
  <si>
    <t>Шевчук А.</t>
  </si>
  <si>
    <t>Гладышина А.</t>
  </si>
  <si>
    <t>Якубович М.</t>
  </si>
  <si>
    <t>Морозова В.</t>
  </si>
  <si>
    <t>Белевич А.</t>
  </si>
  <si>
    <t>Николаева И.А.</t>
  </si>
  <si>
    <t>Закарьян М.М.</t>
  </si>
  <si>
    <t>Итого за тестовую часть</t>
  </si>
  <si>
    <t>Сводная ведомость о проведении пробного экзамена в формате ЕГЭ по английскому языку (апрель 2017 года)</t>
  </si>
  <si>
    <r>
      <rPr>
        <sz val="10"/>
        <rFont val="Arial"/>
        <family val="2"/>
      </rPr>
      <t>Арлюк</t>
    </r>
    <r>
      <rPr>
        <i/>
        <sz val="10"/>
        <rFont val="Arial"/>
        <family val="2"/>
      </rPr>
      <t xml:space="preserve"> С.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</si>
</sst>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0.0"/>
    <numFmt numFmtId="190" formatCode="0.0%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Times New Roman"/>
      <family val="1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17" borderId="10" xfId="0" applyFill="1" applyBorder="1" applyAlignment="1">
      <alignment horizontal="center" vertical="center" wrapText="1"/>
    </xf>
    <xf numFmtId="0" fontId="0" fillId="14" borderId="10" xfId="0" applyFill="1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 wrapText="1"/>
    </xf>
    <xf numFmtId="0" fontId="0" fillId="15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0" fillId="33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189" fontId="0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25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top"/>
    </xf>
    <xf numFmtId="0" fontId="44" fillId="0" borderId="13" xfId="0" applyFont="1" applyBorder="1" applyAlignment="1">
      <alignment horizontal="center" vertical="top"/>
    </xf>
    <xf numFmtId="0" fontId="44" fillId="0" borderId="14" xfId="0" applyFont="1" applyBorder="1" applyAlignment="1">
      <alignment horizontal="center" vertical="top"/>
    </xf>
    <xf numFmtId="0" fontId="1" fillId="25" borderId="15" xfId="0" applyFont="1" applyFill="1" applyBorder="1" applyAlignment="1">
      <alignment horizontal="center" vertical="center" wrapText="1"/>
    </xf>
    <xf numFmtId="0" fontId="0" fillId="25" borderId="11" xfId="0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5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10"/>
      </font>
      <fill>
        <patternFill patternType="none">
          <bgColor indexed="65"/>
        </patternFill>
      </fill>
    </dxf>
    <dxf>
      <fill>
        <patternFill patternType="solid">
          <bgColor indexed="41"/>
        </patternFill>
      </fill>
    </dxf>
    <dxf>
      <font>
        <color indexed="10"/>
      </font>
      <fill>
        <patternFill patternType="none">
          <bgColor indexed="65"/>
        </patternFill>
      </fill>
    </dxf>
    <dxf>
      <fill>
        <patternFill patternType="solid"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Z36"/>
  <sheetViews>
    <sheetView tabSelected="1" zoomScalePageLayoutView="0" workbookViewId="0" topLeftCell="A1">
      <selection activeCell="W7" sqref="W7"/>
    </sheetView>
  </sheetViews>
  <sheetFormatPr defaultColWidth="9.140625" defaultRowHeight="12.75"/>
  <cols>
    <col min="1" max="1" width="4.7109375" style="25" customWidth="1"/>
    <col min="2" max="2" width="18.00390625" style="0" customWidth="1"/>
    <col min="3" max="3" width="18.421875" style="0" customWidth="1"/>
    <col min="4" max="4" width="13.00390625" style="0" customWidth="1"/>
    <col min="6" max="6" width="12.140625" style="0" customWidth="1"/>
    <col min="8" max="8" width="9.7109375" style="0" customWidth="1"/>
    <col min="9" max="9" width="15.140625" style="0" customWidth="1"/>
    <col min="10" max="10" width="11.7109375" style="0" customWidth="1"/>
    <col min="12" max="12" width="10.57421875" style="0" customWidth="1"/>
    <col min="13" max="20" width="6.7109375" style="0" customWidth="1"/>
    <col min="22" max="22" width="9.8515625" style="0" customWidth="1"/>
    <col min="25" max="25" width="9.140625" style="20" customWidth="1"/>
    <col min="26" max="26" width="9.140625" style="21" customWidth="1"/>
  </cols>
  <sheetData>
    <row r="1" spans="1:21" ht="32.25" customHeight="1">
      <c r="A1" s="55" t="s">
        <v>38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19"/>
      <c r="N1" s="19"/>
      <c r="O1" s="19"/>
      <c r="P1" s="19"/>
      <c r="Q1" s="19"/>
      <c r="R1" s="19"/>
      <c r="S1" s="19"/>
      <c r="T1" s="19"/>
      <c r="U1" s="19"/>
    </row>
    <row r="3" spans="1:12" ht="24.75" customHeight="1">
      <c r="A3" s="46" t="s">
        <v>0</v>
      </c>
      <c r="B3" s="49" t="s">
        <v>3</v>
      </c>
      <c r="C3" s="52" t="s">
        <v>4</v>
      </c>
      <c r="D3" s="52"/>
      <c r="E3" s="52"/>
      <c r="F3" s="52"/>
      <c r="G3" s="52"/>
      <c r="H3" s="52"/>
      <c r="I3" s="52"/>
      <c r="J3" s="52"/>
      <c r="K3" s="52"/>
      <c r="L3" s="52"/>
    </row>
    <row r="4" spans="1:12" ht="15">
      <c r="A4" s="47"/>
      <c r="B4" s="50"/>
      <c r="C4" s="53" t="s">
        <v>7</v>
      </c>
      <c r="D4" s="54"/>
      <c r="E4" s="53" t="s">
        <v>9</v>
      </c>
      <c r="F4" s="54"/>
      <c r="G4" s="53" t="s">
        <v>10</v>
      </c>
      <c r="H4" s="54"/>
      <c r="I4" s="64" t="s">
        <v>11</v>
      </c>
      <c r="J4" s="65"/>
      <c r="K4" s="53" t="s">
        <v>8</v>
      </c>
      <c r="L4" s="54"/>
    </row>
    <row r="5" spans="1:12" ht="36" customHeight="1">
      <c r="A5" s="48"/>
      <c r="B5" s="51"/>
      <c r="C5" s="2" t="s">
        <v>5</v>
      </c>
      <c r="D5" s="1" t="s">
        <v>6</v>
      </c>
      <c r="E5" s="3" t="s">
        <v>5</v>
      </c>
      <c r="F5" s="1" t="s">
        <v>6</v>
      </c>
      <c r="G5" s="4" t="s">
        <v>5</v>
      </c>
      <c r="H5" s="1" t="s">
        <v>6</v>
      </c>
      <c r="I5" s="8" t="s">
        <v>5</v>
      </c>
      <c r="J5" s="7" t="s">
        <v>6</v>
      </c>
      <c r="K5" s="5" t="s">
        <v>5</v>
      </c>
      <c r="L5" s="1" t="s">
        <v>6</v>
      </c>
    </row>
    <row r="6" spans="1:12" ht="12.75">
      <c r="A6" s="24">
        <v>1</v>
      </c>
      <c r="B6" s="13" t="s">
        <v>39</v>
      </c>
      <c r="C6" s="2">
        <f>Z21</f>
        <v>28</v>
      </c>
      <c r="D6" s="17">
        <f>C6/80*100</f>
        <v>35</v>
      </c>
      <c r="E6" s="3">
        <f>G21</f>
        <v>11</v>
      </c>
      <c r="F6" s="17">
        <f>E6/20*100</f>
        <v>55.00000000000001</v>
      </c>
      <c r="G6" s="4">
        <f>K21</f>
        <v>9</v>
      </c>
      <c r="H6" s="17">
        <f>G6/20*100</f>
        <v>45</v>
      </c>
      <c r="I6" s="8">
        <f>U21</f>
        <v>5</v>
      </c>
      <c r="J6" s="18">
        <f>I6/20*100</f>
        <v>25</v>
      </c>
      <c r="K6" s="5">
        <f>Y21</f>
        <v>3</v>
      </c>
      <c r="L6" s="17">
        <f aca="true" t="shared" si="0" ref="L6:L14">K6/20*100</f>
        <v>15</v>
      </c>
    </row>
    <row r="7" spans="1:12" ht="12.75">
      <c r="A7" s="24">
        <v>2</v>
      </c>
      <c r="B7" s="10" t="s">
        <v>34</v>
      </c>
      <c r="C7" s="2">
        <f aca="true" t="shared" si="1" ref="C7:C15">Z22</f>
        <v>49</v>
      </c>
      <c r="D7" s="17">
        <f aca="true" t="shared" si="2" ref="D7:D14">C7/80*100</f>
        <v>61.25000000000001</v>
      </c>
      <c r="E7" s="3">
        <f aca="true" t="shared" si="3" ref="E7:E15">G22</f>
        <v>16</v>
      </c>
      <c r="F7" s="17">
        <f aca="true" t="shared" si="4" ref="F7:F14">E7/20*100</f>
        <v>80</v>
      </c>
      <c r="G7" s="4">
        <f aca="true" t="shared" si="5" ref="G7:G15">K22</f>
        <v>15</v>
      </c>
      <c r="H7" s="17">
        <f aca="true" t="shared" si="6" ref="H7:H15">G7/20*100</f>
        <v>75</v>
      </c>
      <c r="I7" s="8">
        <f aca="true" t="shared" si="7" ref="I7:I15">U22</f>
        <v>8</v>
      </c>
      <c r="J7" s="18">
        <f aca="true" t="shared" si="8" ref="J7:J15">I7/20*100</f>
        <v>40</v>
      </c>
      <c r="K7" s="5">
        <f aca="true" t="shared" si="9" ref="K7:K15">Y22</f>
        <v>10</v>
      </c>
      <c r="L7" s="17">
        <f t="shared" si="0"/>
        <v>50</v>
      </c>
    </row>
    <row r="8" spans="1:12" ht="12.75">
      <c r="A8" s="24">
        <v>3</v>
      </c>
      <c r="B8" s="10" t="s">
        <v>28</v>
      </c>
      <c r="C8" s="2">
        <f t="shared" si="1"/>
        <v>56</v>
      </c>
      <c r="D8" s="17">
        <f t="shared" si="2"/>
        <v>70</v>
      </c>
      <c r="E8" s="3">
        <f t="shared" si="3"/>
        <v>19</v>
      </c>
      <c r="F8" s="17">
        <f t="shared" si="4"/>
        <v>95</v>
      </c>
      <c r="G8" s="4">
        <f t="shared" si="5"/>
        <v>19</v>
      </c>
      <c r="H8" s="17">
        <f t="shared" si="6"/>
        <v>95</v>
      </c>
      <c r="I8" s="8">
        <f t="shared" si="7"/>
        <v>12</v>
      </c>
      <c r="J8" s="18">
        <f t="shared" si="8"/>
        <v>60</v>
      </c>
      <c r="K8" s="5">
        <f t="shared" si="9"/>
        <v>6</v>
      </c>
      <c r="L8" s="17">
        <f t="shared" si="0"/>
        <v>30</v>
      </c>
    </row>
    <row r="9" spans="1:12" ht="12.75">
      <c r="A9" s="24">
        <v>4</v>
      </c>
      <c r="B9" s="10" t="s">
        <v>31</v>
      </c>
      <c r="C9" s="2">
        <f t="shared" si="1"/>
        <v>52</v>
      </c>
      <c r="D9" s="17">
        <f t="shared" si="2"/>
        <v>65</v>
      </c>
      <c r="E9" s="3">
        <f t="shared" si="3"/>
        <v>17</v>
      </c>
      <c r="F9" s="17">
        <f t="shared" si="4"/>
        <v>85</v>
      </c>
      <c r="G9" s="4">
        <f t="shared" si="5"/>
        <v>17</v>
      </c>
      <c r="H9" s="17">
        <f t="shared" si="6"/>
        <v>85</v>
      </c>
      <c r="I9" s="8">
        <f t="shared" si="7"/>
        <v>10</v>
      </c>
      <c r="J9" s="18">
        <f t="shared" si="8"/>
        <v>50</v>
      </c>
      <c r="K9" s="5">
        <f t="shared" si="9"/>
        <v>8</v>
      </c>
      <c r="L9" s="17">
        <f t="shared" si="0"/>
        <v>40</v>
      </c>
    </row>
    <row r="10" spans="1:12" ht="12.75">
      <c r="A10" s="24">
        <v>5</v>
      </c>
      <c r="B10" s="10" t="s">
        <v>29</v>
      </c>
      <c r="C10" s="2">
        <f t="shared" si="1"/>
        <v>62</v>
      </c>
      <c r="D10" s="17">
        <f t="shared" si="2"/>
        <v>77.5</v>
      </c>
      <c r="E10" s="3">
        <f t="shared" si="3"/>
        <v>18</v>
      </c>
      <c r="F10" s="17">
        <f t="shared" si="4"/>
        <v>90</v>
      </c>
      <c r="G10" s="4">
        <f t="shared" si="5"/>
        <v>18</v>
      </c>
      <c r="H10" s="17">
        <f t="shared" si="6"/>
        <v>90</v>
      </c>
      <c r="I10" s="8">
        <f t="shared" si="7"/>
        <v>12</v>
      </c>
      <c r="J10" s="18">
        <f t="shared" si="8"/>
        <v>60</v>
      </c>
      <c r="K10" s="5">
        <f t="shared" si="9"/>
        <v>14</v>
      </c>
      <c r="L10" s="17">
        <f t="shared" si="0"/>
        <v>70</v>
      </c>
    </row>
    <row r="11" spans="1:12" ht="12.75">
      <c r="A11" s="24">
        <v>6</v>
      </c>
      <c r="B11" s="10" t="s">
        <v>33</v>
      </c>
      <c r="C11" s="2">
        <f t="shared" si="1"/>
        <v>53</v>
      </c>
      <c r="D11" s="17">
        <f t="shared" si="2"/>
        <v>66.25</v>
      </c>
      <c r="E11" s="3">
        <f t="shared" si="3"/>
        <v>15</v>
      </c>
      <c r="F11" s="17">
        <f t="shared" si="4"/>
        <v>75</v>
      </c>
      <c r="G11" s="4">
        <f t="shared" si="5"/>
        <v>18</v>
      </c>
      <c r="H11" s="17">
        <f t="shared" si="6"/>
        <v>90</v>
      </c>
      <c r="I11" s="8">
        <f t="shared" si="7"/>
        <v>12</v>
      </c>
      <c r="J11" s="18">
        <f t="shared" si="8"/>
        <v>60</v>
      </c>
      <c r="K11" s="5">
        <f t="shared" si="9"/>
        <v>8</v>
      </c>
      <c r="L11" s="17">
        <f t="shared" si="0"/>
        <v>40</v>
      </c>
    </row>
    <row r="12" spans="1:12" ht="12.75">
      <c r="A12" s="24">
        <v>7</v>
      </c>
      <c r="B12" s="10" t="s">
        <v>26</v>
      </c>
      <c r="C12" s="2">
        <f t="shared" si="1"/>
        <v>58</v>
      </c>
      <c r="D12" s="17">
        <f t="shared" si="2"/>
        <v>72.5</v>
      </c>
      <c r="E12" s="3">
        <f t="shared" si="3"/>
        <v>16</v>
      </c>
      <c r="F12" s="17">
        <f t="shared" si="4"/>
        <v>80</v>
      </c>
      <c r="G12" s="4">
        <f t="shared" si="5"/>
        <v>16</v>
      </c>
      <c r="H12" s="17">
        <f>G12/20*100</f>
        <v>80</v>
      </c>
      <c r="I12" s="8">
        <f t="shared" si="7"/>
        <v>14</v>
      </c>
      <c r="J12" s="18">
        <f t="shared" si="8"/>
        <v>70</v>
      </c>
      <c r="K12" s="5">
        <f t="shared" si="9"/>
        <v>12</v>
      </c>
      <c r="L12" s="17">
        <f t="shared" si="0"/>
        <v>60</v>
      </c>
    </row>
    <row r="13" spans="1:12" ht="12.75">
      <c r="A13" s="24">
        <v>8</v>
      </c>
      <c r="B13" s="10" t="s">
        <v>27</v>
      </c>
      <c r="C13" s="2">
        <f t="shared" si="1"/>
        <v>43</v>
      </c>
      <c r="D13" s="17">
        <f t="shared" si="2"/>
        <v>53.75</v>
      </c>
      <c r="E13" s="3">
        <f t="shared" si="3"/>
        <v>15</v>
      </c>
      <c r="F13" s="17">
        <f t="shared" si="4"/>
        <v>75</v>
      </c>
      <c r="G13" s="4">
        <f t="shared" si="5"/>
        <v>13</v>
      </c>
      <c r="H13" s="17">
        <f t="shared" si="6"/>
        <v>65</v>
      </c>
      <c r="I13" s="8">
        <f t="shared" si="7"/>
        <v>13</v>
      </c>
      <c r="J13" s="18">
        <f t="shared" si="8"/>
        <v>65</v>
      </c>
      <c r="K13" s="5">
        <f t="shared" si="9"/>
        <v>2</v>
      </c>
      <c r="L13" s="17">
        <f t="shared" si="0"/>
        <v>10</v>
      </c>
    </row>
    <row r="14" spans="1:12" ht="12.75">
      <c r="A14" s="24">
        <v>9</v>
      </c>
      <c r="B14" s="10" t="s">
        <v>30</v>
      </c>
      <c r="C14" s="2">
        <f t="shared" si="1"/>
        <v>66</v>
      </c>
      <c r="D14" s="17">
        <f t="shared" si="2"/>
        <v>82.5</v>
      </c>
      <c r="E14" s="3">
        <f t="shared" si="3"/>
        <v>18</v>
      </c>
      <c r="F14" s="17">
        <f t="shared" si="4"/>
        <v>90</v>
      </c>
      <c r="G14" s="4">
        <f t="shared" si="5"/>
        <v>17</v>
      </c>
      <c r="H14" s="17">
        <f t="shared" si="6"/>
        <v>85</v>
      </c>
      <c r="I14" s="8">
        <f>U29</f>
        <v>18</v>
      </c>
      <c r="J14" s="18">
        <f t="shared" si="8"/>
        <v>90</v>
      </c>
      <c r="K14" s="5">
        <f t="shared" si="9"/>
        <v>13</v>
      </c>
      <c r="L14" s="17">
        <f t="shared" si="0"/>
        <v>65</v>
      </c>
    </row>
    <row r="15" spans="1:12" ht="12.75">
      <c r="A15" s="24">
        <v>10</v>
      </c>
      <c r="B15" s="10" t="s">
        <v>32</v>
      </c>
      <c r="C15" s="2">
        <f t="shared" si="1"/>
        <v>49</v>
      </c>
      <c r="D15" s="17">
        <f>C15/80*100</f>
        <v>61.25000000000001</v>
      </c>
      <c r="E15" s="3">
        <f t="shared" si="3"/>
        <v>16</v>
      </c>
      <c r="F15" s="17">
        <f>E15/20*100</f>
        <v>80</v>
      </c>
      <c r="G15" s="4">
        <f t="shared" si="5"/>
        <v>17</v>
      </c>
      <c r="H15" s="17">
        <f t="shared" si="6"/>
        <v>85</v>
      </c>
      <c r="I15" s="8">
        <f t="shared" si="7"/>
        <v>13</v>
      </c>
      <c r="J15" s="18">
        <f t="shared" si="8"/>
        <v>65</v>
      </c>
      <c r="K15" s="5">
        <f t="shared" si="9"/>
        <v>3</v>
      </c>
      <c r="L15" s="17">
        <f>K15/20*100</f>
        <v>15</v>
      </c>
    </row>
    <row r="17" ht="15" customHeight="1"/>
    <row r="19" spans="1:26" ht="15" customHeight="1">
      <c r="A19" s="39" t="s">
        <v>0</v>
      </c>
      <c r="B19" s="39" t="s">
        <v>18</v>
      </c>
      <c r="C19" s="58" t="s">
        <v>2</v>
      </c>
      <c r="D19" s="60" t="s">
        <v>12</v>
      </c>
      <c r="E19" s="37"/>
      <c r="F19" s="37"/>
      <c r="G19" s="38"/>
      <c r="H19" s="61" t="s">
        <v>13</v>
      </c>
      <c r="I19" s="62"/>
      <c r="J19" s="62"/>
      <c r="K19" s="63"/>
      <c r="L19" s="41" t="s">
        <v>14</v>
      </c>
      <c r="M19" s="42"/>
      <c r="N19" s="42"/>
      <c r="O19" s="42"/>
      <c r="P19" s="42"/>
      <c r="Q19" s="42"/>
      <c r="R19" s="42"/>
      <c r="S19" s="42"/>
      <c r="T19" s="42"/>
      <c r="U19" s="43"/>
      <c r="V19" s="56" t="s">
        <v>37</v>
      </c>
      <c r="W19" s="36" t="s">
        <v>15</v>
      </c>
      <c r="X19" s="37"/>
      <c r="Y19" s="38"/>
      <c r="Z19" s="44" t="s">
        <v>1</v>
      </c>
    </row>
    <row r="20" spans="1:26" ht="38.25">
      <c r="A20" s="40"/>
      <c r="B20" s="40"/>
      <c r="C20" s="59"/>
      <c r="D20" s="30">
        <v>1</v>
      </c>
      <c r="E20" s="30">
        <v>2</v>
      </c>
      <c r="F20" s="31" t="s">
        <v>16</v>
      </c>
      <c r="G20" s="29" t="s">
        <v>19</v>
      </c>
      <c r="H20" s="30">
        <v>10</v>
      </c>
      <c r="I20" s="30">
        <v>11</v>
      </c>
      <c r="J20" s="31" t="s">
        <v>17</v>
      </c>
      <c r="K20" s="29" t="s">
        <v>20</v>
      </c>
      <c r="L20" s="32">
        <v>19</v>
      </c>
      <c r="M20" s="32">
        <v>20</v>
      </c>
      <c r="N20" s="32">
        <v>21</v>
      </c>
      <c r="O20" s="33">
        <v>22</v>
      </c>
      <c r="P20" s="33">
        <v>23</v>
      </c>
      <c r="Q20" s="33">
        <v>24</v>
      </c>
      <c r="R20" s="33">
        <v>25</v>
      </c>
      <c r="S20" s="33" t="s">
        <v>23</v>
      </c>
      <c r="T20" s="33" t="s">
        <v>24</v>
      </c>
      <c r="U20" s="29" t="s">
        <v>21</v>
      </c>
      <c r="V20" s="57"/>
      <c r="W20" s="30">
        <v>39</v>
      </c>
      <c r="X20" s="30">
        <v>40</v>
      </c>
      <c r="Y20" s="29" t="s">
        <v>22</v>
      </c>
      <c r="Z20" s="45"/>
    </row>
    <row r="21" spans="1:26" s="14" customFormat="1" ht="15">
      <c r="A21" s="26">
        <v>1</v>
      </c>
      <c r="B21" s="12" t="s">
        <v>35</v>
      </c>
      <c r="C21" s="12" t="s">
        <v>25</v>
      </c>
      <c r="D21" s="6">
        <v>5</v>
      </c>
      <c r="E21" s="6">
        <v>4</v>
      </c>
      <c r="F21" s="6">
        <v>2</v>
      </c>
      <c r="G21" s="23">
        <f>SUM(D21:F21)</f>
        <v>11</v>
      </c>
      <c r="H21" s="6">
        <v>4</v>
      </c>
      <c r="I21" s="6">
        <v>2</v>
      </c>
      <c r="J21" s="6">
        <v>3</v>
      </c>
      <c r="K21" s="28">
        <f>SUM(H21:J21)</f>
        <v>9</v>
      </c>
      <c r="L21" s="11">
        <v>0</v>
      </c>
      <c r="M21" s="11">
        <v>1</v>
      </c>
      <c r="N21" s="11">
        <v>0</v>
      </c>
      <c r="O21" s="11">
        <v>0</v>
      </c>
      <c r="P21" s="11">
        <v>0</v>
      </c>
      <c r="Q21" s="11">
        <v>0</v>
      </c>
      <c r="R21" s="11">
        <v>1</v>
      </c>
      <c r="S21" s="11">
        <v>3</v>
      </c>
      <c r="T21" s="11">
        <v>0</v>
      </c>
      <c r="U21" s="23">
        <f>SUM(L21:T21)</f>
        <v>5</v>
      </c>
      <c r="V21" s="35">
        <v>25</v>
      </c>
      <c r="W21" s="7">
        <v>3</v>
      </c>
      <c r="X21" s="7">
        <v>0</v>
      </c>
      <c r="Y21" s="23">
        <v>3</v>
      </c>
      <c r="Z21" s="22">
        <v>28</v>
      </c>
    </row>
    <row r="22" spans="1:26" ht="15">
      <c r="A22" s="27">
        <v>2</v>
      </c>
      <c r="B22" s="12" t="s">
        <v>35</v>
      </c>
      <c r="C22" s="10" t="s">
        <v>34</v>
      </c>
      <c r="D22" s="6">
        <v>4</v>
      </c>
      <c r="E22" s="6">
        <v>6</v>
      </c>
      <c r="F22" s="6">
        <v>6</v>
      </c>
      <c r="G22" s="23">
        <f aca="true" t="shared" si="10" ref="G22:G29">SUM(D22:F22)</f>
        <v>16</v>
      </c>
      <c r="H22" s="6">
        <v>6</v>
      </c>
      <c r="I22" s="6">
        <v>4</v>
      </c>
      <c r="J22" s="6">
        <v>5</v>
      </c>
      <c r="K22" s="28">
        <f>SUM(H22:J22)</f>
        <v>15</v>
      </c>
      <c r="L22" s="9">
        <v>1</v>
      </c>
      <c r="M22" s="9">
        <v>1</v>
      </c>
      <c r="N22" s="9">
        <v>0</v>
      </c>
      <c r="O22" s="9">
        <v>1</v>
      </c>
      <c r="P22" s="9">
        <v>0</v>
      </c>
      <c r="Q22" s="9">
        <v>1</v>
      </c>
      <c r="R22" s="9">
        <v>1</v>
      </c>
      <c r="S22" s="9">
        <v>1</v>
      </c>
      <c r="T22" s="9">
        <v>2</v>
      </c>
      <c r="U22" s="23">
        <f aca="true" t="shared" si="11" ref="U22:U30">SUM(L22:T22)</f>
        <v>8</v>
      </c>
      <c r="V22" s="35">
        <f aca="true" t="shared" si="12" ref="V22:V29">SUM(U22,K22,G22)</f>
        <v>39</v>
      </c>
      <c r="W22" s="7">
        <v>4</v>
      </c>
      <c r="X22" s="7">
        <v>6</v>
      </c>
      <c r="Y22" s="34">
        <v>10</v>
      </c>
      <c r="Z22" s="22">
        <v>49</v>
      </c>
    </row>
    <row r="23" spans="1:26" ht="15">
      <c r="A23" s="27">
        <v>3</v>
      </c>
      <c r="B23" s="15" t="s">
        <v>36</v>
      </c>
      <c r="C23" s="10" t="s">
        <v>28</v>
      </c>
      <c r="D23" s="6">
        <v>6</v>
      </c>
      <c r="E23" s="6">
        <v>7</v>
      </c>
      <c r="F23" s="6">
        <v>6</v>
      </c>
      <c r="G23" s="23">
        <f t="shared" si="10"/>
        <v>19</v>
      </c>
      <c r="H23" s="6">
        <v>7</v>
      </c>
      <c r="I23" s="6">
        <v>6</v>
      </c>
      <c r="J23" s="6">
        <v>6</v>
      </c>
      <c r="K23" s="28">
        <f>SUM(H23:J23)</f>
        <v>19</v>
      </c>
      <c r="L23" s="9">
        <v>0</v>
      </c>
      <c r="M23" s="9">
        <v>1</v>
      </c>
      <c r="N23" s="9">
        <v>1</v>
      </c>
      <c r="O23" s="9">
        <v>1</v>
      </c>
      <c r="P23" s="9">
        <v>1</v>
      </c>
      <c r="Q23" s="9">
        <v>1</v>
      </c>
      <c r="R23" s="9">
        <v>0</v>
      </c>
      <c r="S23" s="9">
        <v>3</v>
      </c>
      <c r="T23" s="9">
        <v>4</v>
      </c>
      <c r="U23" s="23">
        <f t="shared" si="11"/>
        <v>12</v>
      </c>
      <c r="V23" s="35">
        <f t="shared" si="12"/>
        <v>50</v>
      </c>
      <c r="W23" s="7">
        <v>6</v>
      </c>
      <c r="X23" s="7">
        <v>0</v>
      </c>
      <c r="Y23" s="34">
        <v>6</v>
      </c>
      <c r="Z23" s="22">
        <v>56</v>
      </c>
    </row>
    <row r="24" spans="1:26" ht="15">
      <c r="A24" s="27">
        <v>4</v>
      </c>
      <c r="B24" s="12" t="s">
        <v>35</v>
      </c>
      <c r="C24" s="10" t="s">
        <v>31</v>
      </c>
      <c r="D24" s="6">
        <v>5</v>
      </c>
      <c r="E24" s="6">
        <v>5</v>
      </c>
      <c r="F24" s="6">
        <v>7</v>
      </c>
      <c r="G24" s="23">
        <f t="shared" si="10"/>
        <v>17</v>
      </c>
      <c r="H24" s="6">
        <v>7</v>
      </c>
      <c r="I24" s="6">
        <v>5</v>
      </c>
      <c r="J24" s="6">
        <v>5</v>
      </c>
      <c r="K24" s="28">
        <f aca="true" t="shared" si="13" ref="K24:K30">SUM(H24:J24)</f>
        <v>17</v>
      </c>
      <c r="L24" s="9">
        <v>1</v>
      </c>
      <c r="M24" s="9">
        <v>1</v>
      </c>
      <c r="N24" s="9">
        <v>0</v>
      </c>
      <c r="O24" s="9">
        <v>0</v>
      </c>
      <c r="P24" s="9">
        <v>1</v>
      </c>
      <c r="Q24" s="9">
        <v>1</v>
      </c>
      <c r="R24" s="9">
        <v>0</v>
      </c>
      <c r="S24" s="9">
        <v>3</v>
      </c>
      <c r="T24" s="9">
        <v>3</v>
      </c>
      <c r="U24" s="23">
        <f t="shared" si="11"/>
        <v>10</v>
      </c>
      <c r="V24" s="35">
        <f t="shared" si="12"/>
        <v>44</v>
      </c>
      <c r="W24" s="7">
        <v>5</v>
      </c>
      <c r="X24" s="7">
        <v>3</v>
      </c>
      <c r="Y24" s="34">
        <v>8</v>
      </c>
      <c r="Z24" s="22">
        <v>52</v>
      </c>
    </row>
    <row r="25" spans="1:26" ht="15">
      <c r="A25" s="27">
        <v>5</v>
      </c>
      <c r="B25" s="12" t="s">
        <v>35</v>
      </c>
      <c r="C25" s="10" t="s">
        <v>29</v>
      </c>
      <c r="D25" s="6">
        <v>6</v>
      </c>
      <c r="E25" s="6">
        <v>6</v>
      </c>
      <c r="F25" s="6">
        <v>6</v>
      </c>
      <c r="G25" s="23">
        <f t="shared" si="10"/>
        <v>18</v>
      </c>
      <c r="H25" s="6">
        <v>7</v>
      </c>
      <c r="I25" s="6">
        <v>6</v>
      </c>
      <c r="J25" s="6">
        <v>5</v>
      </c>
      <c r="K25" s="28">
        <f t="shared" si="13"/>
        <v>18</v>
      </c>
      <c r="L25" s="9">
        <v>1</v>
      </c>
      <c r="M25" s="9">
        <v>1</v>
      </c>
      <c r="N25" s="9">
        <v>0</v>
      </c>
      <c r="O25" s="9">
        <v>1</v>
      </c>
      <c r="P25" s="9">
        <v>1</v>
      </c>
      <c r="Q25" s="9">
        <v>1</v>
      </c>
      <c r="R25" s="9">
        <v>0</v>
      </c>
      <c r="S25" s="9">
        <v>3</v>
      </c>
      <c r="T25" s="9">
        <v>4</v>
      </c>
      <c r="U25" s="23">
        <f t="shared" si="11"/>
        <v>12</v>
      </c>
      <c r="V25" s="35">
        <f t="shared" si="12"/>
        <v>48</v>
      </c>
      <c r="W25" s="7">
        <v>4</v>
      </c>
      <c r="X25" s="7">
        <v>10</v>
      </c>
      <c r="Y25" s="34">
        <v>14</v>
      </c>
      <c r="Z25" s="22">
        <v>62</v>
      </c>
    </row>
    <row r="26" spans="1:26" ht="15">
      <c r="A26" s="27">
        <v>6</v>
      </c>
      <c r="B26" s="15" t="s">
        <v>36</v>
      </c>
      <c r="C26" s="10" t="s">
        <v>33</v>
      </c>
      <c r="D26" s="6">
        <v>5</v>
      </c>
      <c r="E26" s="6">
        <v>5</v>
      </c>
      <c r="F26" s="6">
        <v>5</v>
      </c>
      <c r="G26" s="23">
        <f t="shared" si="10"/>
        <v>15</v>
      </c>
      <c r="H26" s="6">
        <v>7</v>
      </c>
      <c r="I26" s="6">
        <v>4</v>
      </c>
      <c r="J26" s="6">
        <v>7</v>
      </c>
      <c r="K26" s="28">
        <f t="shared" si="13"/>
        <v>18</v>
      </c>
      <c r="L26" s="9">
        <v>1</v>
      </c>
      <c r="M26" s="9">
        <v>1</v>
      </c>
      <c r="N26" s="9">
        <v>1</v>
      </c>
      <c r="O26" s="9">
        <v>0</v>
      </c>
      <c r="P26" s="9">
        <v>1</v>
      </c>
      <c r="Q26" s="9">
        <v>0</v>
      </c>
      <c r="R26" s="9">
        <v>1</v>
      </c>
      <c r="S26" s="9">
        <v>4</v>
      </c>
      <c r="T26" s="9">
        <v>3</v>
      </c>
      <c r="U26" s="23">
        <f>SUM(L26:T26)</f>
        <v>12</v>
      </c>
      <c r="V26" s="35">
        <f t="shared" si="12"/>
        <v>45</v>
      </c>
      <c r="W26" s="7">
        <v>2</v>
      </c>
      <c r="X26" s="7">
        <v>6</v>
      </c>
      <c r="Y26" s="34">
        <v>8</v>
      </c>
      <c r="Z26" s="22">
        <v>53</v>
      </c>
    </row>
    <row r="27" spans="1:26" ht="15">
      <c r="A27" s="27">
        <v>7</v>
      </c>
      <c r="B27" s="12" t="s">
        <v>35</v>
      </c>
      <c r="C27" s="10" t="s">
        <v>26</v>
      </c>
      <c r="D27" s="6">
        <v>6</v>
      </c>
      <c r="E27" s="6">
        <v>5</v>
      </c>
      <c r="F27" s="6">
        <v>5</v>
      </c>
      <c r="G27" s="23">
        <f t="shared" si="10"/>
        <v>16</v>
      </c>
      <c r="H27" s="6">
        <v>7</v>
      </c>
      <c r="I27" s="6">
        <v>4</v>
      </c>
      <c r="J27" s="6">
        <v>5</v>
      </c>
      <c r="K27" s="28">
        <f t="shared" si="13"/>
        <v>16</v>
      </c>
      <c r="L27" s="9">
        <v>1</v>
      </c>
      <c r="M27" s="9">
        <v>1</v>
      </c>
      <c r="N27" s="9">
        <v>1</v>
      </c>
      <c r="O27" s="9">
        <v>1</v>
      </c>
      <c r="P27" s="9">
        <v>1</v>
      </c>
      <c r="Q27" s="9">
        <v>1</v>
      </c>
      <c r="R27" s="9">
        <v>1</v>
      </c>
      <c r="S27" s="9">
        <v>3</v>
      </c>
      <c r="T27" s="9">
        <v>4</v>
      </c>
      <c r="U27" s="23">
        <f t="shared" si="11"/>
        <v>14</v>
      </c>
      <c r="V27" s="35">
        <f t="shared" si="12"/>
        <v>46</v>
      </c>
      <c r="W27" s="7">
        <v>6</v>
      </c>
      <c r="X27" s="7">
        <v>6</v>
      </c>
      <c r="Y27" s="34">
        <v>12</v>
      </c>
      <c r="Z27" s="22">
        <v>58</v>
      </c>
    </row>
    <row r="28" spans="1:26" ht="15">
      <c r="A28" s="27">
        <v>8</v>
      </c>
      <c r="B28" s="12" t="s">
        <v>35</v>
      </c>
      <c r="C28" s="10" t="s">
        <v>27</v>
      </c>
      <c r="D28" s="6">
        <v>4</v>
      </c>
      <c r="E28" s="6">
        <v>5</v>
      </c>
      <c r="F28" s="6">
        <v>6</v>
      </c>
      <c r="G28" s="23">
        <f t="shared" si="10"/>
        <v>15</v>
      </c>
      <c r="H28" s="6">
        <v>4</v>
      </c>
      <c r="I28" s="6">
        <v>3</v>
      </c>
      <c r="J28" s="6">
        <v>6</v>
      </c>
      <c r="K28" s="28">
        <f t="shared" si="13"/>
        <v>13</v>
      </c>
      <c r="L28" s="9">
        <v>1</v>
      </c>
      <c r="M28" s="9">
        <v>1</v>
      </c>
      <c r="N28" s="9">
        <v>0</v>
      </c>
      <c r="O28" s="9">
        <v>0</v>
      </c>
      <c r="P28" s="9">
        <v>1</v>
      </c>
      <c r="Q28" s="9">
        <v>1</v>
      </c>
      <c r="R28" s="9">
        <v>0</v>
      </c>
      <c r="S28" s="9">
        <v>4</v>
      </c>
      <c r="T28" s="9">
        <v>5</v>
      </c>
      <c r="U28" s="23">
        <f t="shared" si="11"/>
        <v>13</v>
      </c>
      <c r="V28" s="35">
        <f t="shared" si="12"/>
        <v>41</v>
      </c>
      <c r="W28" s="7">
        <v>2</v>
      </c>
      <c r="X28" s="7">
        <v>0</v>
      </c>
      <c r="Y28" s="34">
        <v>2</v>
      </c>
      <c r="Z28" s="22">
        <v>43</v>
      </c>
    </row>
    <row r="29" spans="1:26" ht="15">
      <c r="A29" s="27">
        <v>9</v>
      </c>
      <c r="B29" s="15" t="s">
        <v>36</v>
      </c>
      <c r="C29" s="10" t="s">
        <v>30</v>
      </c>
      <c r="D29" s="6">
        <v>6</v>
      </c>
      <c r="E29" s="6">
        <v>5</v>
      </c>
      <c r="F29" s="6">
        <v>7</v>
      </c>
      <c r="G29" s="23">
        <f t="shared" si="10"/>
        <v>18</v>
      </c>
      <c r="H29" s="6">
        <v>5</v>
      </c>
      <c r="I29" s="6">
        <v>6</v>
      </c>
      <c r="J29" s="6">
        <v>6</v>
      </c>
      <c r="K29" s="28">
        <f t="shared" si="13"/>
        <v>17</v>
      </c>
      <c r="L29" s="9">
        <v>1</v>
      </c>
      <c r="M29" s="9">
        <v>1</v>
      </c>
      <c r="N29" s="9">
        <v>1</v>
      </c>
      <c r="O29" s="9">
        <v>1</v>
      </c>
      <c r="P29" s="9">
        <v>1</v>
      </c>
      <c r="Q29" s="9">
        <v>1</v>
      </c>
      <c r="R29" s="9">
        <v>1</v>
      </c>
      <c r="S29" s="9">
        <v>5</v>
      </c>
      <c r="T29" s="9">
        <v>6</v>
      </c>
      <c r="U29" s="23">
        <f t="shared" si="11"/>
        <v>18</v>
      </c>
      <c r="V29" s="35">
        <f t="shared" si="12"/>
        <v>53</v>
      </c>
      <c r="W29" s="7">
        <v>5</v>
      </c>
      <c r="X29" s="7">
        <v>8</v>
      </c>
      <c r="Y29" s="34">
        <v>13</v>
      </c>
      <c r="Z29" s="22">
        <v>66</v>
      </c>
    </row>
    <row r="30" spans="1:26" ht="15">
      <c r="A30" s="27">
        <v>10</v>
      </c>
      <c r="B30" s="12" t="s">
        <v>35</v>
      </c>
      <c r="C30" s="10" t="s">
        <v>32</v>
      </c>
      <c r="D30" s="6">
        <v>6</v>
      </c>
      <c r="E30" s="6">
        <v>5</v>
      </c>
      <c r="F30" s="6">
        <v>5</v>
      </c>
      <c r="G30" s="23">
        <f>SUM(D30:F30)</f>
        <v>16</v>
      </c>
      <c r="H30" s="6">
        <v>7</v>
      </c>
      <c r="I30" s="6">
        <v>5</v>
      </c>
      <c r="J30" s="6">
        <v>5</v>
      </c>
      <c r="K30" s="28">
        <f t="shared" si="13"/>
        <v>17</v>
      </c>
      <c r="L30" s="9">
        <v>1</v>
      </c>
      <c r="M30" s="9">
        <v>1</v>
      </c>
      <c r="N30" s="9">
        <v>0</v>
      </c>
      <c r="O30" s="9">
        <v>1</v>
      </c>
      <c r="P30" s="9">
        <v>1</v>
      </c>
      <c r="Q30" s="9">
        <v>1</v>
      </c>
      <c r="R30" s="9">
        <v>0</v>
      </c>
      <c r="S30" s="9">
        <v>4</v>
      </c>
      <c r="T30" s="9">
        <v>4</v>
      </c>
      <c r="U30" s="23">
        <f t="shared" si="11"/>
        <v>13</v>
      </c>
      <c r="V30" s="35">
        <f>SUM(U30,K30,G30)</f>
        <v>46</v>
      </c>
      <c r="W30" s="7">
        <v>3</v>
      </c>
      <c r="X30" s="7">
        <v>0</v>
      </c>
      <c r="Y30" s="34">
        <v>3</v>
      </c>
      <c r="Z30" s="22">
        <v>49</v>
      </c>
    </row>
    <row r="31" ht="12.75">
      <c r="G31" s="21"/>
    </row>
    <row r="32" ht="12.75">
      <c r="G32" s="21"/>
    </row>
    <row r="33" ht="12.75">
      <c r="G33" s="21"/>
    </row>
    <row r="34" ht="12.75">
      <c r="G34" s="21"/>
    </row>
    <row r="36" ht="12.75">
      <c r="Z36" s="16"/>
    </row>
  </sheetData>
  <sheetProtection/>
  <mergeCells count="18">
    <mergeCell ref="A1:L1"/>
    <mergeCell ref="V19:V20"/>
    <mergeCell ref="A19:A20"/>
    <mergeCell ref="C19:C20"/>
    <mergeCell ref="D19:G19"/>
    <mergeCell ref="H19:K19"/>
    <mergeCell ref="K4:L4"/>
    <mergeCell ref="I4:J4"/>
    <mergeCell ref="W19:Y19"/>
    <mergeCell ref="B19:B20"/>
    <mergeCell ref="L19:U19"/>
    <mergeCell ref="Z19:Z20"/>
    <mergeCell ref="A3:A5"/>
    <mergeCell ref="B3:B5"/>
    <mergeCell ref="C3:L3"/>
    <mergeCell ref="C4:D4"/>
    <mergeCell ref="E4:F4"/>
    <mergeCell ref="G4:H4"/>
  </mergeCells>
  <conditionalFormatting sqref="C22:C30">
    <cfRule type="expression" priority="3" dxfId="1" stopIfTrue="1">
      <formula>AND(#REF!&gt;0,#REF!=0)</formula>
    </cfRule>
    <cfRule type="expression" priority="4" dxfId="0" stopIfTrue="1">
      <formula>AND(#REF!&gt;0,$C22="")</formula>
    </cfRule>
  </conditionalFormatting>
  <conditionalFormatting sqref="B7:B15">
    <cfRule type="expression" priority="1" dxfId="1" stopIfTrue="1">
      <formula>AND(#REF!&gt;0,#REF!=0)</formula>
    </cfRule>
    <cfRule type="expression" priority="2" dxfId="0" stopIfTrue="1">
      <formula>AND(#REF!&gt;0,$C7="")</formula>
    </cfRule>
  </conditionalFormatting>
  <printOptions/>
  <pageMargins left="0.25" right="0.25" top="0.75" bottom="0.75" header="0.3" footer="0.3"/>
  <pageSetup horizontalDpi="600" verticalDpi="600" orientation="landscape" paperSize="9" r:id="rId1"/>
  <ignoredErrors>
    <ignoredError sqref="J2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2017-05-02T04:50:58Z</cp:lastPrinted>
  <dcterms:created xsi:type="dcterms:W3CDTF">1996-10-08T23:32:33Z</dcterms:created>
  <dcterms:modified xsi:type="dcterms:W3CDTF">2017-11-17T11:29:41Z</dcterms:modified>
  <cp:category/>
  <cp:version/>
  <cp:contentType/>
  <cp:contentStatus/>
</cp:coreProperties>
</file>